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dor.UNIONDECREDITO\AppData\Local\Temp\Rar$DIa16304.1439\"/>
    </mc:Choice>
  </mc:AlternateContent>
  <xr:revisionPtr revIDLastSave="0" documentId="13_ncr:1_{6028FAC9-0ADD-4A42-9727-8B0228A77AD8}" xr6:coauthVersionLast="47" xr6:coauthVersionMax="47" xr10:uidLastSave="{00000000-0000-0000-0000-000000000000}"/>
  <bookViews>
    <workbookView xWindow="-120" yWindow="-120" windowWidth="29040" windowHeight="15840" xr2:uid="{028CC499-A404-438E-9667-2303E5969FF0}"/>
  </bookViews>
  <sheets>
    <sheet name="DICIEMBRE" sheetId="1" r:id="rId1"/>
  </sheets>
  <definedNames>
    <definedName name="_xlnm.Print_Area" localSheetId="0">DICIEMBRE!$A$1:$P$43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47" i="1"/>
  <c r="L47" i="1" s="1"/>
  <c r="H51" i="1"/>
  <c r="L51" i="1" s="1"/>
  <c r="F29" i="1"/>
  <c r="F18" i="1"/>
  <c r="I17" i="1"/>
  <c r="I11" i="1"/>
  <c r="Q51" i="1" l="1"/>
  <c r="F26" i="1" s="1"/>
  <c r="I25" i="1" s="1"/>
  <c r="Q47" i="1"/>
  <c r="F22" i="1" l="1"/>
  <c r="I21" i="1" s="1"/>
  <c r="F30" i="1"/>
  <c r="I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FF1D00F2-E0D5-48EC-BFC6-88D289B487A4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<sst xmlns="http://schemas.openxmlformats.org/spreadsheetml/2006/main" count="46" uniqueCount="37">
  <si>
    <t>UNION DE CREDITO SALTILLO, S.A. DE C.V.</t>
  </si>
  <si>
    <t xml:space="preserve">QUETZALCOATL NUM.  151   PLANTA  ALTA </t>
  </si>
  <si>
    <t xml:space="preserve"> COL. LOS PINOS     C.P. 25198       SALTILLO, COAHUILA</t>
  </si>
  <si>
    <t xml:space="preserve"> </t>
  </si>
  <si>
    <t xml:space="preserve">PORCENTAJES 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</si>
  <si>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</si>
  <si>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</si>
  <si>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</si>
  <si>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</si>
  <si>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</si>
  <si>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</si>
  <si>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</si>
  <si>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 Y PROMOCION </t>
  </si>
  <si>
    <t xml:space="preserve">ACTIVOS TOTAL PROMEDIO </t>
  </si>
  <si>
    <t>ROE (RENTABILIDAD OBTENIDA EN EL EMPRESA)</t>
  </si>
  <si>
    <t xml:space="preserve">RESULTADO NETO TRIMESTRE ANUALIZADO </t>
  </si>
  <si>
    <t xml:space="preserve">CAPITAL CONTABLE PROMEDIO </t>
  </si>
  <si>
    <t>ROA (RENTABILIDAD OBTENIDA EN LOS ACTIVOS)</t>
  </si>
  <si>
    <t xml:space="preserve">ACTIVO TOTAL PROMEDIO </t>
  </si>
  <si>
    <t>LIQUIDEZ</t>
  </si>
  <si>
    <t xml:space="preserve">ACTIVOS LIQUIDOS </t>
  </si>
  <si>
    <t xml:space="preserve">PASIVOS LIQUIDOS </t>
  </si>
  <si>
    <t>________________________________________</t>
  </si>
  <si>
    <t>___________________________________</t>
  </si>
  <si>
    <t>______________________________</t>
  </si>
  <si>
    <t>C.P. JESUS HERIBERTO OYERVIDES SILLER</t>
  </si>
  <si>
    <t>C.P. HUGO ALEJANDRO GARCIA HEREDIA</t>
  </si>
  <si>
    <t>LIC. DIANA LUCIA ESPINOSA BARRON</t>
  </si>
  <si>
    <t xml:space="preserve">              DIRECTOR GENERAL </t>
  </si>
  <si>
    <t xml:space="preserve">                   CONTADOR GENERAL</t>
  </si>
  <si>
    <t>AUDITOR INTERNO</t>
  </si>
  <si>
    <t>www.gob.mx/cnbv</t>
  </si>
  <si>
    <t>www.udcs.mx</t>
  </si>
  <si>
    <t>www.udcs.mx/reportes</t>
  </si>
  <si>
    <t>PRO</t>
  </si>
  <si>
    <t>PROM</t>
  </si>
  <si>
    <t>INDICADORES FINANCIEROS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</si>
</sst>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" fontId="4" fillId="0" borderId="0" xfId="0" applyNumberFormat="1" applyFont="1"/>
    <xf numFmtId="43" fontId="0" fillId="0" borderId="0" xfId="1" applyFont="1"/>
    <xf numFmtId="43" fontId="5" fillId="0" borderId="0" xfId="1" applyFont="1" applyAlignment="1">
      <alignment horizontal="center" vertical="top"/>
    </xf>
    <xf numFmtId="43" fontId="0" fillId="0" borderId="0" xfId="1" applyFont="1" applyAlignment="1">
      <alignment horizontal="center" vertical="top"/>
    </xf>
    <xf numFmtId="2" fontId="4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2" applyAlignment="1" applyProtection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D567BB43-7817-4B00-B0A0-8E829447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9C982-61AB-45B0-929C-91540F905876}">
  <sheetPr>
    <pageSetUpPr fitToPage="1"/>
  </sheetPr>
  <dimension ref="A1:X69"/>
  <sheetViews>
    <sheetView tabSelected="1" topLeftCell="A37" workbookViewId="0">
      <selection activeCell="A45" sqref="A45:XFD5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4.42578125" customWidth="1"/>
    <col min="12" max="12" width="16" style="5" customWidth="1"/>
    <col min="13" max="13" width="16.28515625" customWidth="1"/>
    <col min="14" max="14" width="13.42578125" style="5" hidden="1" customWidth="1"/>
    <col min="15" max="15" width="22.140625" hidden="1" customWidth="1"/>
    <col min="16" max="17" width="11.7109375" hidden="1" customWidth="1"/>
    <col min="18" max="20" width="9.140625" hidden="1" customWidth="1"/>
    <col min="21" max="22" width="9.140625" customWidth="1"/>
    <col min="23" max="24" width="9.140625" hidden="1" customWidth="1"/>
    <col min="25" max="25" width="9.140625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3"/>
      <c r="M1" s="1"/>
      <c r="N1" s="3"/>
      <c r="O1" s="2"/>
      <c r="P1" s="1"/>
    </row>
    <row r="2" spans="1:24" x14ac:dyDescent="0.25">
      <c r="A2" s="1"/>
      <c r="B2" s="1"/>
      <c r="C2" s="18" t="s">
        <v>0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4" x14ac:dyDescent="0.25">
      <c r="A3" s="1"/>
      <c r="B3" s="1"/>
      <c r="C3" s="18" t="s">
        <v>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24" x14ac:dyDescent="0.25">
      <c r="A4" s="1"/>
      <c r="B4" s="1"/>
      <c r="C4" s="18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24" x14ac:dyDescent="0.25">
      <c r="A5" s="1"/>
      <c r="B5" s="1"/>
      <c r="C5" s="18" t="s">
        <v>36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3"/>
      <c r="M6" s="1"/>
      <c r="N6" s="3"/>
      <c r="O6" s="2"/>
      <c r="P6" s="2"/>
    </row>
    <row r="7" spans="1:24" x14ac:dyDescent="0.25">
      <c r="A7" s="1"/>
      <c r="B7" s="1"/>
      <c r="C7" s="18" t="s">
        <v>3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24" x14ac:dyDescent="0.25">
      <c r="A8" s="1"/>
      <c r="B8" s="1"/>
      <c r="C8" s="1"/>
      <c r="D8" s="1"/>
      <c r="E8" s="1"/>
      <c r="F8" s="1"/>
      <c r="G8" s="2"/>
      <c r="H8" s="2"/>
      <c r="I8" s="4">
        <v>2025</v>
      </c>
      <c r="K8" s="4">
        <v>2024</v>
      </c>
      <c r="O8" s="4">
        <v>2023</v>
      </c>
      <c r="Q8" s="1"/>
      <c r="R8" s="4">
        <v>2021</v>
      </c>
      <c r="T8" s="5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6" t="s">
        <v>3</v>
      </c>
      <c r="F9" s="1"/>
      <c r="G9" s="2"/>
      <c r="H9" s="2"/>
      <c r="I9" s="7" t="s">
        <v>4</v>
      </c>
      <c r="J9" s="6"/>
      <c r="K9" s="7" t="s">
        <v>4</v>
      </c>
      <c r="O9" s="5" t="s">
        <v>4</v>
      </c>
      <c r="Q9" s="16" t="s">
        <v>4</v>
      </c>
      <c r="R9" s="16"/>
      <c r="T9" s="5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"/>
      <c r="O10" s="5"/>
      <c r="Q10" s="1"/>
      <c r="R10" s="1"/>
      <c r="T10" s="5"/>
      <c r="V10" s="3"/>
    </row>
    <row r="11" spans="1:24" x14ac:dyDescent="0.25">
      <c r="A11" s="1"/>
      <c r="B11" s="6" t="s">
        <v>5</v>
      </c>
      <c r="C11" s="1"/>
      <c r="D11" s="1"/>
      <c r="E11" s="1"/>
      <c r="F11" s="1"/>
      <c r="G11" s="2"/>
      <c r="H11" s="2"/>
      <c r="I11" s="8">
        <f>SUM(F12/F13)*100</f>
        <v>22.694707688914836</v>
      </c>
      <c r="K11" s="8">
        <v>2.5529999999999999</v>
      </c>
      <c r="L11" s="9"/>
      <c r="M11" s="9"/>
      <c r="O11" s="10">
        <v>12.15</v>
      </c>
      <c r="Q11" s="1"/>
      <c r="R11" s="3">
        <v>12.1505979293437</v>
      </c>
      <c r="T11" s="5"/>
      <c r="V11" s="3"/>
      <c r="W11" s="9">
        <v>13.960975165052499</v>
      </c>
      <c r="X11" s="3">
        <v>8.91</v>
      </c>
    </row>
    <row r="12" spans="1:24" x14ac:dyDescent="0.25">
      <c r="A12" s="1"/>
      <c r="B12" s="1" t="s">
        <v>6</v>
      </c>
      <c r="C12" s="1"/>
      <c r="D12" s="1"/>
      <c r="E12" s="1"/>
      <c r="F12" s="3">
        <v>16187562.869999999</v>
      </c>
      <c r="G12" s="3"/>
      <c r="H12" s="3"/>
      <c r="I12" s="8"/>
      <c r="K12" s="8"/>
      <c r="L12" s="9"/>
      <c r="M12" s="9"/>
      <c r="O12" s="10"/>
      <c r="Q12" s="3"/>
      <c r="R12" s="3"/>
      <c r="T12" s="5"/>
      <c r="V12" s="3"/>
      <c r="W12" s="9"/>
      <c r="X12" s="3"/>
    </row>
    <row r="13" spans="1:24" x14ac:dyDescent="0.25">
      <c r="A13" s="1"/>
      <c r="B13" s="1" t="s">
        <v>7</v>
      </c>
      <c r="C13" s="1"/>
      <c r="D13" s="1"/>
      <c r="E13" s="1"/>
      <c r="F13" s="3">
        <v>71327479.040000007</v>
      </c>
      <c r="G13" s="3"/>
      <c r="H13" s="3"/>
      <c r="I13" s="8"/>
      <c r="K13" s="8"/>
      <c r="L13" s="9"/>
      <c r="M13" s="9"/>
      <c r="O13" s="10"/>
      <c r="Q13" s="3"/>
      <c r="R13" s="3"/>
      <c r="T13" s="5"/>
      <c r="V13" s="3"/>
      <c r="W13" s="9"/>
      <c r="X13" s="3"/>
    </row>
    <row r="14" spans="1:24" x14ac:dyDescent="0.25">
      <c r="A14" s="1"/>
      <c r="B14" s="1"/>
      <c r="C14" s="1"/>
      <c r="D14" s="1"/>
      <c r="E14" s="1"/>
      <c r="F14" s="3" t="s">
        <v>3</v>
      </c>
      <c r="G14" s="3"/>
      <c r="H14" s="3"/>
      <c r="I14" s="8"/>
      <c r="K14" s="8"/>
      <c r="L14" s="9"/>
      <c r="M14" s="9"/>
      <c r="O14" s="10"/>
      <c r="Q14" s="3"/>
      <c r="R14" s="3"/>
      <c r="T14" s="5"/>
      <c r="V14" s="3"/>
      <c r="W14" s="9"/>
      <c r="X14" s="3"/>
    </row>
    <row r="15" spans="1:24" x14ac:dyDescent="0.25">
      <c r="A15" s="1"/>
      <c r="B15" s="1"/>
      <c r="C15" s="1"/>
      <c r="D15" s="1"/>
      <c r="E15" s="1"/>
      <c r="F15" s="3"/>
      <c r="G15" s="3"/>
      <c r="H15" s="3"/>
      <c r="I15" s="8"/>
      <c r="K15" s="8"/>
      <c r="L15" s="9"/>
      <c r="M15" s="9"/>
      <c r="O15" s="10"/>
      <c r="Q15" s="3"/>
      <c r="R15" s="3"/>
      <c r="T15" s="5"/>
      <c r="V15" s="3"/>
      <c r="W15" s="9"/>
      <c r="X15" s="3"/>
    </row>
    <row r="16" spans="1:24" x14ac:dyDescent="0.25">
      <c r="A16" s="1"/>
      <c r="B16" s="6" t="s">
        <v>8</v>
      </c>
      <c r="C16" s="1"/>
      <c r="D16" s="1"/>
      <c r="E16" s="1"/>
      <c r="F16" s="3"/>
      <c r="G16" s="3"/>
      <c r="H16" s="3"/>
      <c r="I16" s="8"/>
      <c r="K16" s="8"/>
      <c r="L16" s="9"/>
      <c r="M16" s="9"/>
      <c r="O16" s="10"/>
      <c r="Q16" s="3"/>
      <c r="R16" s="3"/>
      <c r="T16" s="5"/>
      <c r="V16" s="1"/>
      <c r="W16" s="9"/>
      <c r="X16" s="3"/>
    </row>
    <row r="17" spans="1:24" x14ac:dyDescent="0.25">
      <c r="A17" s="1"/>
      <c r="B17" s="1" t="s">
        <v>9</v>
      </c>
      <c r="C17" s="1"/>
      <c r="D17" s="1"/>
      <c r="E17" s="1"/>
      <c r="F17" s="3">
        <v>3585318.82</v>
      </c>
      <c r="G17" s="3"/>
      <c r="H17" s="3"/>
      <c r="I17" s="8">
        <f>SUM(F17/F18)*100</f>
        <v>22.148601669029379</v>
      </c>
      <c r="K17" s="8">
        <v>77.239999999999995</v>
      </c>
      <c r="L17" s="9"/>
      <c r="M17" s="9"/>
      <c r="O17" s="10">
        <v>25.05</v>
      </c>
      <c r="Q17" s="3"/>
      <c r="R17" s="3">
        <v>26.350496870114853</v>
      </c>
      <c r="T17" s="5"/>
      <c r="V17" s="3"/>
      <c r="W17" s="9">
        <v>37.984941630026533</v>
      </c>
      <c r="X17" s="3">
        <v>70.239999999999995</v>
      </c>
    </row>
    <row r="18" spans="1:24" x14ac:dyDescent="0.25">
      <c r="A18" s="1"/>
      <c r="B18" s="1" t="s">
        <v>10</v>
      </c>
      <c r="C18" s="1"/>
      <c r="D18" s="1"/>
      <c r="E18" s="1"/>
      <c r="F18" s="3">
        <f>+F12</f>
        <v>16187562.869999999</v>
      </c>
      <c r="G18" s="3"/>
      <c r="H18" s="3"/>
      <c r="I18" s="8"/>
      <c r="K18" s="8"/>
      <c r="L18" s="9"/>
      <c r="M18" s="9"/>
      <c r="O18" s="10"/>
      <c r="Q18" s="3"/>
      <c r="R18" s="3"/>
      <c r="T18" s="5"/>
      <c r="V18" s="3"/>
      <c r="W18" s="9"/>
      <c r="X18" s="3"/>
    </row>
    <row r="19" spans="1:24" x14ac:dyDescent="0.25">
      <c r="A19" s="1"/>
      <c r="B19" s="1"/>
      <c r="C19" s="1"/>
      <c r="D19" s="1"/>
      <c r="E19" s="1"/>
      <c r="F19" s="3"/>
      <c r="G19" s="3"/>
      <c r="H19" s="3"/>
      <c r="I19" s="8"/>
      <c r="K19" s="8"/>
      <c r="L19" s="9"/>
      <c r="M19" s="9"/>
      <c r="O19" s="10"/>
      <c r="Q19" s="3"/>
      <c r="R19" s="3"/>
      <c r="T19" s="5"/>
      <c r="V19" s="3"/>
      <c r="W19" s="9"/>
      <c r="X19" s="3"/>
    </row>
    <row r="20" spans="1:24" x14ac:dyDescent="0.25">
      <c r="A20" s="1"/>
      <c r="B20" s="6" t="s">
        <v>11</v>
      </c>
      <c r="C20" s="1"/>
      <c r="D20" s="1"/>
      <c r="E20" s="1"/>
      <c r="F20" s="3"/>
      <c r="G20" s="3"/>
      <c r="H20" s="3"/>
      <c r="I20" s="8"/>
      <c r="K20" s="8"/>
      <c r="L20" s="9"/>
      <c r="M20" s="9"/>
      <c r="O20" s="10"/>
      <c r="Q20" s="3"/>
      <c r="R20" s="3"/>
      <c r="T20" s="5"/>
      <c r="V20" s="3"/>
      <c r="W20" s="9"/>
      <c r="X20" s="3"/>
    </row>
    <row r="21" spans="1:24" x14ac:dyDescent="0.25">
      <c r="A21" s="1"/>
      <c r="B21" s="1" t="s">
        <v>12</v>
      </c>
      <c r="C21" s="1"/>
      <c r="D21" s="1"/>
      <c r="E21" s="1"/>
      <c r="F21" s="3">
        <v>9121588.0399999991</v>
      </c>
      <c r="G21" s="3"/>
      <c r="H21" s="3"/>
      <c r="I21" s="8">
        <f>SUM(F21/F22)*100</f>
        <v>7.5166947603933538</v>
      </c>
      <c r="K21" s="8">
        <v>7.15</v>
      </c>
      <c r="L21" s="9"/>
      <c r="M21" s="9"/>
      <c r="O21" s="10">
        <v>6.36</v>
      </c>
      <c r="Q21" s="3"/>
      <c r="R21" s="3">
        <v>6.44</v>
      </c>
      <c r="T21" s="5"/>
      <c r="V21" s="3"/>
      <c r="W21" s="9">
        <v>4.6975530662300411</v>
      </c>
      <c r="X21" s="3">
        <v>7.53</v>
      </c>
    </row>
    <row r="22" spans="1:24" x14ac:dyDescent="0.25">
      <c r="A22" s="1"/>
      <c r="B22" s="1" t="s">
        <v>13</v>
      </c>
      <c r="C22" s="1"/>
      <c r="D22" s="1"/>
      <c r="E22" s="1"/>
      <c r="F22" s="3">
        <f>+Q47</f>
        <v>121351050.30555558</v>
      </c>
      <c r="G22" s="3"/>
      <c r="H22" s="3"/>
      <c r="I22" s="8"/>
      <c r="K22" s="8"/>
      <c r="L22" s="9"/>
      <c r="M22" s="9"/>
      <c r="O22" s="10"/>
      <c r="Q22" s="3"/>
      <c r="R22" s="3"/>
      <c r="T22" s="5"/>
      <c r="V22" s="3"/>
      <c r="W22" s="9"/>
      <c r="X22" s="3"/>
    </row>
    <row r="23" spans="1:24" x14ac:dyDescent="0.25">
      <c r="A23" s="1"/>
      <c r="B23" s="1"/>
      <c r="C23" s="1"/>
      <c r="D23" s="1"/>
      <c r="E23" s="1"/>
      <c r="F23" s="3"/>
      <c r="G23" s="3"/>
      <c r="H23" s="3"/>
      <c r="I23" s="8"/>
      <c r="K23" s="8"/>
      <c r="L23" s="9"/>
      <c r="M23" s="9"/>
      <c r="O23" s="10"/>
      <c r="Q23" s="3"/>
      <c r="R23" s="3"/>
      <c r="T23" s="5"/>
      <c r="V23" s="3"/>
      <c r="W23" s="9"/>
      <c r="X23" s="3"/>
    </row>
    <row r="24" spans="1:24" x14ac:dyDescent="0.25">
      <c r="A24" s="1"/>
      <c r="B24" s="6" t="s">
        <v>14</v>
      </c>
      <c r="C24" s="1"/>
      <c r="D24" s="1"/>
      <c r="E24" s="1"/>
      <c r="F24" s="3"/>
      <c r="G24" s="3"/>
      <c r="H24" s="3"/>
      <c r="I24" s="8"/>
      <c r="K24" s="8"/>
      <c r="L24" s="9"/>
      <c r="M24" s="9"/>
      <c r="O24" s="10"/>
      <c r="Q24" s="3"/>
      <c r="R24" s="3"/>
      <c r="T24" s="5"/>
      <c r="V24" s="3"/>
      <c r="W24" s="9"/>
      <c r="X24" s="3"/>
    </row>
    <row r="25" spans="1:24" x14ac:dyDescent="0.25">
      <c r="A25" s="1"/>
      <c r="B25" s="1" t="s">
        <v>15</v>
      </c>
      <c r="C25" s="1"/>
      <c r="D25" s="1"/>
      <c r="E25" s="1"/>
      <c r="F25" s="3">
        <v>2564108.83</v>
      </c>
      <c r="G25" s="3"/>
      <c r="H25" s="3"/>
      <c r="I25" s="8">
        <f>SUM(F25/F26)*100</f>
        <v>7.826321377107706</v>
      </c>
      <c r="K25" s="8">
        <v>31.7</v>
      </c>
      <c r="L25" s="9"/>
      <c r="M25" s="9"/>
      <c r="O25" s="10">
        <v>12.54</v>
      </c>
      <c r="Q25" s="3"/>
      <c r="R25" s="3">
        <v>-169.7</v>
      </c>
      <c r="T25" s="5"/>
      <c r="V25" s="3"/>
      <c r="W25" s="9">
        <v>8.6405157516261912</v>
      </c>
      <c r="X25" s="3">
        <v>4.49</v>
      </c>
    </row>
    <row r="26" spans="1:24" x14ac:dyDescent="0.25">
      <c r="A26" s="1"/>
      <c r="B26" s="1" t="s">
        <v>16</v>
      </c>
      <c r="C26" s="1"/>
      <c r="D26" s="1"/>
      <c r="E26" s="1"/>
      <c r="F26" s="3">
        <f>+Q51</f>
        <v>32762631.464382719</v>
      </c>
      <c r="G26" s="3"/>
      <c r="H26" s="3"/>
      <c r="I26" s="8"/>
      <c r="K26" s="8"/>
      <c r="L26" s="9"/>
      <c r="M26" s="9"/>
      <c r="O26" s="10"/>
      <c r="Q26" s="3"/>
      <c r="R26" s="3"/>
      <c r="T26" s="5"/>
      <c r="V26" s="3"/>
      <c r="W26" s="9"/>
      <c r="X26" s="3"/>
    </row>
    <row r="27" spans="1:24" x14ac:dyDescent="0.25">
      <c r="A27" s="1"/>
      <c r="B27" s="1"/>
      <c r="C27" s="1"/>
      <c r="D27" s="1"/>
      <c r="E27" s="1"/>
      <c r="F27" s="3"/>
      <c r="G27" s="3"/>
      <c r="H27" s="3"/>
      <c r="I27" s="8"/>
      <c r="K27" s="8"/>
      <c r="L27" s="9"/>
      <c r="M27" s="9"/>
      <c r="O27" s="10"/>
      <c r="Q27" s="3"/>
      <c r="R27" s="3"/>
      <c r="T27" s="5"/>
      <c r="V27" s="3"/>
      <c r="W27" s="9"/>
      <c r="X27" s="3"/>
    </row>
    <row r="28" spans="1:24" x14ac:dyDescent="0.25">
      <c r="A28" s="1"/>
      <c r="B28" s="6" t="s">
        <v>17</v>
      </c>
      <c r="C28" s="1"/>
      <c r="D28" s="1"/>
      <c r="E28" s="1"/>
      <c r="F28" s="3"/>
      <c r="G28" s="3"/>
      <c r="H28" s="3"/>
      <c r="I28" s="8"/>
      <c r="K28" s="8"/>
      <c r="L28" s="9"/>
      <c r="M28" s="9"/>
      <c r="O28" s="10"/>
      <c r="Q28" s="3"/>
      <c r="R28" s="3"/>
      <c r="T28" s="5"/>
      <c r="V28" s="3"/>
      <c r="W28" s="9"/>
      <c r="X28" s="3"/>
    </row>
    <row r="29" spans="1:24" x14ac:dyDescent="0.25">
      <c r="A29" s="1"/>
      <c r="B29" s="1" t="s">
        <v>15</v>
      </c>
      <c r="C29" s="1"/>
      <c r="D29" s="1"/>
      <c r="E29" s="1"/>
      <c r="F29" s="3">
        <f>+F25</f>
        <v>2564108.83</v>
      </c>
      <c r="G29" s="3"/>
      <c r="H29" s="3"/>
      <c r="I29" s="8">
        <f>SUM(F29/F30)*100</f>
        <v>2.1129679747671806</v>
      </c>
      <c r="K29" s="8">
        <v>8.4700000000000006</v>
      </c>
      <c r="L29" s="9"/>
      <c r="M29" s="9"/>
      <c r="O29" s="10">
        <v>3.02</v>
      </c>
      <c r="Q29" s="3"/>
      <c r="R29" s="3">
        <v>-21.17</v>
      </c>
      <c r="T29" s="5"/>
      <c r="V29" s="3"/>
      <c r="W29" s="9">
        <v>2.115843707785269</v>
      </c>
      <c r="X29" s="3">
        <v>1.1599999999999999</v>
      </c>
    </row>
    <row r="30" spans="1:24" x14ac:dyDescent="0.25">
      <c r="A30" s="1"/>
      <c r="B30" s="1" t="s">
        <v>18</v>
      </c>
      <c r="C30" s="1"/>
      <c r="D30" s="1"/>
      <c r="E30" s="1"/>
      <c r="F30" s="3">
        <f>+Q47</f>
        <v>121351050.30555558</v>
      </c>
      <c r="G30" s="3"/>
      <c r="H30" s="3"/>
      <c r="I30" s="8"/>
      <c r="K30" s="8"/>
      <c r="L30" s="9"/>
      <c r="M30" s="9"/>
      <c r="O30" s="11"/>
      <c r="Q30" s="3"/>
      <c r="R30" s="3"/>
      <c r="T30" s="5"/>
      <c r="V30" s="3"/>
      <c r="W30" s="9"/>
      <c r="X30" s="3"/>
    </row>
    <row r="31" spans="1:24" x14ac:dyDescent="0.25">
      <c r="A31" s="1"/>
      <c r="B31" s="1"/>
      <c r="C31" s="1"/>
      <c r="D31" s="1"/>
      <c r="E31" s="1"/>
      <c r="F31" s="3"/>
      <c r="G31" s="3"/>
      <c r="H31" s="3"/>
      <c r="I31" s="8"/>
      <c r="K31" s="8"/>
      <c r="L31" s="9"/>
      <c r="M31" s="9"/>
      <c r="O31" s="11"/>
      <c r="Q31" s="3"/>
      <c r="R31" s="3"/>
      <c r="T31" s="5"/>
      <c r="V31" s="3"/>
      <c r="W31" s="9"/>
      <c r="X31" s="3"/>
    </row>
    <row r="32" spans="1:24" x14ac:dyDescent="0.25">
      <c r="A32" s="1"/>
      <c r="B32" s="6" t="s">
        <v>19</v>
      </c>
      <c r="C32" s="1"/>
      <c r="D32" s="1"/>
      <c r="E32" s="1"/>
      <c r="F32" s="1"/>
      <c r="G32" s="2"/>
      <c r="H32" s="2"/>
      <c r="I32" s="12">
        <f>SUM(F33/F34)*100</f>
        <v>17.927002946274008</v>
      </c>
      <c r="K32" s="12">
        <v>41.03</v>
      </c>
      <c r="L32" s="9"/>
      <c r="M32" s="9"/>
      <c r="O32" s="11">
        <v>14.3</v>
      </c>
      <c r="Q32" s="1"/>
      <c r="R32" s="13">
        <v>3.56</v>
      </c>
      <c r="T32" s="5"/>
      <c r="V32" s="3"/>
      <c r="W32" s="9">
        <v>24.417482328865383</v>
      </c>
      <c r="X32" s="13">
        <v>17.98</v>
      </c>
    </row>
    <row r="33" spans="1:18" x14ac:dyDescent="0.25">
      <c r="A33" s="1"/>
      <c r="B33" s="1" t="s">
        <v>20</v>
      </c>
      <c r="C33" s="1"/>
      <c r="D33" s="1"/>
      <c r="E33" s="1"/>
      <c r="F33" s="3">
        <v>13540558.24</v>
      </c>
      <c r="G33" s="3"/>
      <c r="H33" s="3"/>
      <c r="I33" s="3"/>
      <c r="J33" s="1"/>
      <c r="K33" s="3"/>
      <c r="L33" s="1"/>
      <c r="P33" s="3"/>
      <c r="R33" s="1"/>
    </row>
    <row r="34" spans="1:18" x14ac:dyDescent="0.25">
      <c r="A34" s="1"/>
      <c r="B34" s="1" t="s">
        <v>21</v>
      </c>
      <c r="C34" s="1"/>
      <c r="D34" s="1"/>
      <c r="E34" s="1"/>
      <c r="F34" s="3">
        <v>75531633.930000007</v>
      </c>
      <c r="G34" s="3"/>
      <c r="H34" s="3"/>
      <c r="I34" s="3"/>
      <c r="J34" s="3"/>
      <c r="K34" s="3"/>
      <c r="L34" s="3"/>
      <c r="P34" s="3"/>
      <c r="R34" s="3"/>
    </row>
    <row r="35" spans="1:18" x14ac:dyDescent="0.25">
      <c r="A35" s="1"/>
      <c r="B35" s="1"/>
      <c r="C35" s="1"/>
      <c r="D35" s="1"/>
      <c r="E35" s="1"/>
      <c r="F35" s="3"/>
      <c r="G35" s="3"/>
      <c r="H35" s="3"/>
      <c r="I35" s="3"/>
      <c r="J35" s="3"/>
      <c r="K35" s="3"/>
      <c r="L35" s="3"/>
      <c r="P35" s="3"/>
      <c r="R35" s="3"/>
    </row>
    <row r="36" spans="1:18" x14ac:dyDescent="0.25">
      <c r="A36" s="1"/>
      <c r="B36" s="1"/>
      <c r="C36" s="1"/>
      <c r="D36" s="1"/>
      <c r="E36" s="1"/>
      <c r="F36" s="3"/>
      <c r="G36" s="3"/>
      <c r="H36" s="3"/>
      <c r="I36" s="3"/>
      <c r="J36" s="3"/>
      <c r="K36" s="3"/>
      <c r="L36" s="3"/>
      <c r="P36" s="3"/>
      <c r="R36" s="3"/>
    </row>
    <row r="37" spans="1:18" x14ac:dyDescent="0.25">
      <c r="A37" s="1"/>
      <c r="B37" s="1"/>
      <c r="C37" s="1"/>
      <c r="D37" s="1"/>
      <c r="E37" s="1"/>
      <c r="F37" s="3"/>
      <c r="G37" s="3"/>
      <c r="H37" s="3"/>
      <c r="I37" s="3"/>
      <c r="J37" s="3"/>
      <c r="K37" s="1"/>
      <c r="L37" s="3"/>
      <c r="M37" s="1"/>
      <c r="N37" s="3"/>
      <c r="O37" s="3"/>
      <c r="P37" s="3"/>
      <c r="R37" s="3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3"/>
      <c r="M38" s="1"/>
      <c r="N38" s="3"/>
      <c r="O38" s="2"/>
      <c r="P38" s="1"/>
    </row>
    <row r="39" spans="1:18" x14ac:dyDescent="0.25">
      <c r="A39" s="1"/>
      <c r="B39" s="1" t="s">
        <v>22</v>
      </c>
      <c r="C39" s="1"/>
      <c r="D39" s="1"/>
      <c r="E39" s="1"/>
      <c r="F39" s="1" t="s">
        <v>23</v>
      </c>
      <c r="G39" s="1"/>
      <c r="H39" s="1"/>
      <c r="I39" s="1"/>
      <c r="J39" s="1" t="s">
        <v>24</v>
      </c>
      <c r="K39" s="1"/>
      <c r="L39" s="3"/>
      <c r="M39" s="2"/>
      <c r="O39" s="1"/>
      <c r="P39" s="1"/>
    </row>
    <row r="40" spans="1:18" x14ac:dyDescent="0.25">
      <c r="A40" s="1"/>
      <c r="B40" s="17" t="s">
        <v>25</v>
      </c>
      <c r="C40" s="17"/>
      <c r="D40" s="17"/>
      <c r="E40" s="17"/>
      <c r="F40" s="1" t="s">
        <v>26</v>
      </c>
      <c r="G40" s="1"/>
      <c r="H40" s="1"/>
      <c r="J40" s="14" t="s">
        <v>27</v>
      </c>
      <c r="K40" s="14"/>
      <c r="O40" s="1"/>
      <c r="P40" s="1"/>
    </row>
    <row r="41" spans="1:18" x14ac:dyDescent="0.25">
      <c r="A41" s="1"/>
      <c r="B41" s="17" t="s">
        <v>28</v>
      </c>
      <c r="C41" s="17"/>
      <c r="D41" s="17"/>
      <c r="E41" s="17"/>
      <c r="F41" s="14" t="s">
        <v>29</v>
      </c>
      <c r="G41" s="14"/>
      <c r="H41" s="14"/>
      <c r="J41" s="14" t="s">
        <v>30</v>
      </c>
      <c r="K41" s="14"/>
      <c r="O41" s="1"/>
      <c r="P41" s="1"/>
    </row>
    <row r="42" spans="1:18" x14ac:dyDescent="0.25">
      <c r="A42" s="1"/>
      <c r="B42" s="15" t="s">
        <v>31</v>
      </c>
      <c r="C42" s="1"/>
      <c r="D42" s="1"/>
      <c r="E42" s="1"/>
      <c r="F42" s="15" t="s">
        <v>32</v>
      </c>
      <c r="G42" s="2"/>
      <c r="H42" s="2"/>
      <c r="I42" s="1"/>
      <c r="J42" s="15" t="s">
        <v>33</v>
      </c>
      <c r="K42" s="1"/>
      <c r="L42" s="3"/>
      <c r="M42" s="1"/>
      <c r="N42" s="3"/>
      <c r="O42" s="2"/>
      <c r="P42" s="1"/>
    </row>
    <row r="43" spans="1:18" ht="34.5" customHeight="1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3"/>
      <c r="M43" s="1"/>
      <c r="N43" s="3"/>
      <c r="O43" s="2"/>
      <c r="P43" s="1"/>
    </row>
    <row r="44" spans="1:18" x14ac:dyDescent="0.25">
      <c r="A44" s="1"/>
      <c r="B44" s="1"/>
      <c r="C44" s="1"/>
      <c r="D44" s="1"/>
      <c r="E44" s="1"/>
      <c r="F44" s="3"/>
      <c r="G44" s="3"/>
      <c r="H44" s="3"/>
      <c r="I44" s="3"/>
      <c r="J44" s="3"/>
      <c r="K44" s="1"/>
      <c r="L44" s="3"/>
      <c r="M44" s="1"/>
      <c r="N44" s="3"/>
      <c r="O44" s="2"/>
      <c r="P44" s="1"/>
    </row>
    <row r="45" spans="1:18" hidden="1" x14ac:dyDescent="0.25">
      <c r="A45" s="1">
        <v>1</v>
      </c>
      <c r="B45" s="1">
        <v>2</v>
      </c>
      <c r="C45" s="1">
        <v>3</v>
      </c>
      <c r="D45" s="1"/>
      <c r="E45" s="1">
        <v>4</v>
      </c>
      <c r="F45" s="3">
        <v>5</v>
      </c>
      <c r="G45" s="3">
        <v>6</v>
      </c>
      <c r="H45" s="3"/>
      <c r="I45" s="3">
        <v>7</v>
      </c>
      <c r="J45" s="3">
        <v>8</v>
      </c>
      <c r="K45" s="1">
        <v>9</v>
      </c>
      <c r="L45" s="3"/>
      <c r="M45" s="1">
        <v>10</v>
      </c>
      <c r="N45" s="3">
        <v>11</v>
      </c>
      <c r="O45" s="2">
        <v>12</v>
      </c>
      <c r="P45" s="1"/>
    </row>
    <row r="46" spans="1:18" hidden="1" x14ac:dyDescent="0.25">
      <c r="A46" s="3" t="s">
        <v>18</v>
      </c>
      <c r="B46" s="3"/>
      <c r="C46" s="3"/>
      <c r="D46" s="3" t="s">
        <v>34</v>
      </c>
      <c r="E46" s="3"/>
      <c r="F46" s="3"/>
      <c r="G46" s="3"/>
      <c r="H46" s="3" t="s">
        <v>35</v>
      </c>
      <c r="I46" s="3"/>
      <c r="J46" s="3"/>
      <c r="K46" s="1"/>
      <c r="L46" s="3" t="s">
        <v>35</v>
      </c>
      <c r="M46" s="1"/>
      <c r="N46" s="3"/>
      <c r="O46" s="2"/>
      <c r="P46" s="1"/>
    </row>
    <row r="47" spans="1:18" hidden="1" x14ac:dyDescent="0.25">
      <c r="A47" s="3">
        <v>92759508.950000003</v>
      </c>
      <c r="B47" s="3">
        <v>91142444.590000004</v>
      </c>
      <c r="C47" s="3">
        <v>91696443.560000002</v>
      </c>
      <c r="D47" s="3"/>
      <c r="E47" s="3">
        <v>92865508.530000001</v>
      </c>
      <c r="F47" s="3">
        <v>93329305.959999993</v>
      </c>
      <c r="G47" s="3">
        <v>94908054.030000001</v>
      </c>
      <c r="H47" s="3">
        <f>SUM(A47:G47)/6</f>
        <v>92783544.269999996</v>
      </c>
      <c r="I47" s="3">
        <v>119841879.31999999</v>
      </c>
      <c r="J47" s="3">
        <v>120498315.81</v>
      </c>
      <c r="K47" s="3">
        <v>121985244.13</v>
      </c>
      <c r="L47" s="3">
        <f>SUM(A47:K47)/9</f>
        <v>112423361.01666667</v>
      </c>
      <c r="M47" s="3">
        <v>123899613.15000001</v>
      </c>
      <c r="N47" s="3">
        <v>103494828.43000001</v>
      </c>
      <c r="O47" s="3">
        <v>104584551.92</v>
      </c>
      <c r="P47" s="1"/>
      <c r="Q47" s="3">
        <f>SUM(A47:O47)/12</f>
        <v>121351050.30555558</v>
      </c>
      <c r="R47" s="2"/>
    </row>
    <row r="48" spans="1:18" hidden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3"/>
      <c r="R48" s="2"/>
    </row>
    <row r="49" spans="1:18" hidden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3"/>
      <c r="R49" s="2"/>
    </row>
    <row r="50" spans="1:18" hidden="1" x14ac:dyDescent="0.25">
      <c r="A50" s="3" t="s">
        <v>16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3"/>
      <c r="R50" s="2"/>
    </row>
    <row r="51" spans="1:18" hidden="1" x14ac:dyDescent="0.25">
      <c r="A51" s="3">
        <v>27034793.07</v>
      </c>
      <c r="B51" s="3">
        <v>26273011.260000002</v>
      </c>
      <c r="C51" s="3">
        <v>26168225.210000001</v>
      </c>
      <c r="D51" s="3"/>
      <c r="E51" s="3">
        <v>26260442.370000001</v>
      </c>
      <c r="F51" s="3">
        <v>26871255.649999999</v>
      </c>
      <c r="G51" s="3">
        <v>28310807.710000001</v>
      </c>
      <c r="H51" s="3">
        <f>SUM(A51:G51)/6</f>
        <v>26819755.878333334</v>
      </c>
      <c r="I51" s="3">
        <v>28854774.23</v>
      </c>
      <c r="J51" s="3">
        <v>29154688.539999999</v>
      </c>
      <c r="K51" s="3">
        <v>29722401.75</v>
      </c>
      <c r="L51" s="3">
        <f>SUM(A51:K51)/9</f>
        <v>30607795.074259255</v>
      </c>
      <c r="M51" s="3">
        <v>30238353.359999999</v>
      </c>
      <c r="N51" s="3">
        <v>28203941.690000001</v>
      </c>
      <c r="O51" s="3">
        <v>28631331.780000001</v>
      </c>
      <c r="P51" s="1"/>
      <c r="Q51" s="3">
        <f>SUM(A51:O51)/12</f>
        <v>32762631.464382719</v>
      </c>
      <c r="R51" s="2"/>
    </row>
    <row r="52" spans="1:18" hidden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1"/>
      <c r="L52" s="3"/>
      <c r="P52" s="1"/>
      <c r="Q52" s="3"/>
      <c r="R52" s="2"/>
    </row>
    <row r="53" spans="1:18" ht="7.5" hidden="1" customHeight="1" x14ac:dyDescent="0.25">
      <c r="A53" s="1"/>
      <c r="B53" s="1"/>
      <c r="C53" s="1"/>
      <c r="D53" s="3"/>
      <c r="E53" s="3"/>
      <c r="F53" s="3"/>
      <c r="G53" s="3"/>
      <c r="H53" s="3"/>
      <c r="I53" s="3"/>
      <c r="J53" s="3"/>
      <c r="K53" s="1"/>
      <c r="L53" s="3"/>
      <c r="M53" s="1"/>
      <c r="N53" s="3"/>
      <c r="O53" s="2"/>
      <c r="P53" s="1"/>
    </row>
    <row r="54" spans="1:18" hidden="1" x14ac:dyDescent="0.25">
      <c r="A54" s="1"/>
      <c r="B54" s="1"/>
      <c r="C54" s="1"/>
      <c r="D54" s="1"/>
      <c r="E54" s="1"/>
      <c r="F54" s="3"/>
      <c r="G54" s="3"/>
      <c r="H54" s="3"/>
      <c r="I54" s="3"/>
      <c r="J54" s="3"/>
      <c r="K54" s="1"/>
      <c r="L54" s="3"/>
      <c r="M54" s="1"/>
      <c r="N54" s="3"/>
      <c r="O54" s="2"/>
      <c r="P54" s="1"/>
    </row>
    <row r="55" spans="1:18" x14ac:dyDescent="0.25">
      <c r="A55" s="1"/>
      <c r="B55" s="1"/>
      <c r="C55" s="1"/>
      <c r="D55" s="1"/>
      <c r="E55" s="1"/>
      <c r="F55" s="3"/>
      <c r="G55" s="3"/>
      <c r="H55" s="3"/>
      <c r="I55" s="3"/>
      <c r="J55" s="3"/>
      <c r="K55" s="1"/>
      <c r="L55" s="3"/>
      <c r="M55" s="1"/>
      <c r="N55" s="3"/>
      <c r="O55" s="2"/>
      <c r="P55" s="1"/>
    </row>
    <row r="56" spans="1:18" x14ac:dyDescent="0.25">
      <c r="A56" s="1"/>
      <c r="B56" s="1"/>
      <c r="C56" s="1"/>
      <c r="D56" s="1"/>
      <c r="E56" s="1"/>
      <c r="F56" s="3"/>
      <c r="G56" s="3"/>
      <c r="H56" s="3"/>
      <c r="I56" s="3"/>
      <c r="J56" s="3"/>
      <c r="K56" s="1"/>
      <c r="L56" s="3"/>
      <c r="M56" s="1"/>
      <c r="N56" s="3"/>
      <c r="O56" s="2"/>
      <c r="P56" s="1"/>
    </row>
    <row r="57" spans="1:18" x14ac:dyDescent="0.25">
      <c r="A57" s="1"/>
      <c r="B57" s="1"/>
      <c r="C57" s="1"/>
      <c r="D57" s="1"/>
      <c r="E57" s="1"/>
      <c r="F57" s="3"/>
      <c r="G57" s="3"/>
      <c r="H57" s="3"/>
      <c r="I57" s="3"/>
      <c r="J57" s="3"/>
      <c r="K57" s="1"/>
      <c r="L57" s="3"/>
      <c r="M57" s="1"/>
      <c r="N57" s="3"/>
      <c r="O57" s="2"/>
      <c r="P57" s="1"/>
    </row>
    <row r="58" spans="1:18" x14ac:dyDescent="0.25">
      <c r="A58" s="1"/>
      <c r="B58" s="1"/>
      <c r="C58" s="1"/>
      <c r="D58" s="1"/>
      <c r="E58" s="1"/>
      <c r="F58" s="3"/>
      <c r="G58" s="3"/>
      <c r="H58" s="3"/>
      <c r="I58" s="3"/>
      <c r="J58" s="3"/>
      <c r="K58" s="1"/>
      <c r="L58" s="3"/>
      <c r="M58" s="1"/>
      <c r="N58" s="3"/>
      <c r="O58" s="2"/>
      <c r="P58" s="1"/>
    </row>
    <row r="59" spans="1:18" x14ac:dyDescent="0.25">
      <c r="A59" s="1"/>
      <c r="B59" s="1"/>
      <c r="C59" s="1"/>
      <c r="D59" s="1"/>
      <c r="E59" s="1"/>
      <c r="F59" s="3"/>
      <c r="G59" s="3"/>
      <c r="H59" s="3"/>
      <c r="I59" s="3"/>
      <c r="J59" s="3"/>
      <c r="K59" s="1"/>
      <c r="L59" s="3"/>
      <c r="M59" s="1"/>
      <c r="N59" s="3"/>
      <c r="O59" s="2"/>
      <c r="P59" s="1"/>
    </row>
    <row r="60" spans="1:18" x14ac:dyDescent="0.25">
      <c r="A60" s="1"/>
      <c r="B60" s="1"/>
      <c r="C60" s="1"/>
      <c r="D60" s="1"/>
      <c r="E60" s="1"/>
      <c r="F60" s="3"/>
      <c r="G60" s="3"/>
      <c r="H60" s="3"/>
      <c r="I60" s="3"/>
      <c r="J60" s="3"/>
      <c r="K60" s="1"/>
      <c r="L60" s="3"/>
      <c r="M60" s="1"/>
      <c r="N60" s="3"/>
      <c r="O60" s="2"/>
      <c r="P60" s="1"/>
    </row>
    <row r="61" spans="1:18" x14ac:dyDescent="0.25">
      <c r="A61" s="1"/>
      <c r="B61" s="1"/>
      <c r="C61" s="1"/>
      <c r="D61" s="1"/>
      <c r="E61" s="1"/>
      <c r="F61" s="3"/>
      <c r="G61" s="3"/>
      <c r="H61" s="3"/>
      <c r="I61" s="3"/>
      <c r="J61" s="3"/>
      <c r="K61" s="1"/>
      <c r="L61" s="3"/>
      <c r="M61" s="1"/>
      <c r="N61" s="3"/>
      <c r="O61" s="2"/>
      <c r="P61" s="1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1"/>
      <c r="L62" s="3"/>
      <c r="M62" s="1"/>
      <c r="N62" s="3"/>
      <c r="O62" s="2"/>
      <c r="P62" s="1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1"/>
      <c r="L63" s="3"/>
      <c r="M63" s="3"/>
      <c r="P63" s="1"/>
      <c r="Q63" s="3"/>
      <c r="R63" s="2"/>
    </row>
    <row r="64" spans="1:18" x14ac:dyDescent="0.25">
      <c r="A64" s="3"/>
      <c r="B64" s="3"/>
      <c r="C64" s="3"/>
      <c r="D64" s="3"/>
      <c r="E64" s="3"/>
      <c r="F64" s="3"/>
      <c r="H64" s="3"/>
      <c r="I64" s="3"/>
      <c r="J64" s="3"/>
      <c r="K64" s="1"/>
      <c r="L64" s="3"/>
      <c r="P64" s="1"/>
      <c r="Q64" s="3"/>
      <c r="R64" s="2"/>
    </row>
    <row r="65" spans="1:18" x14ac:dyDescent="0.25">
      <c r="A65" s="3"/>
      <c r="B65" s="3"/>
      <c r="C65" s="3"/>
      <c r="D65" s="3"/>
      <c r="E65" s="3"/>
      <c r="F65" s="3"/>
      <c r="H65" s="3"/>
      <c r="I65" s="3"/>
      <c r="J65" s="3"/>
      <c r="K65" s="1"/>
      <c r="L65" s="3"/>
      <c r="P65" s="1"/>
      <c r="Q65" s="3"/>
      <c r="R65" s="2"/>
    </row>
    <row r="66" spans="1:18" x14ac:dyDescent="0.25">
      <c r="A66" s="3"/>
      <c r="B66" s="3"/>
      <c r="C66" s="3"/>
      <c r="D66" s="3"/>
      <c r="E66" s="3"/>
      <c r="F66" s="3"/>
      <c r="H66" s="3"/>
      <c r="I66" s="3"/>
      <c r="J66" s="3"/>
      <c r="K66" s="1"/>
      <c r="L66" s="3"/>
      <c r="P66" s="1"/>
      <c r="Q66" s="3"/>
      <c r="R66" s="2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1"/>
      <c r="L67" s="3"/>
      <c r="M67" s="3"/>
      <c r="P67" s="1"/>
      <c r="Q67" s="3"/>
      <c r="R67" s="2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1"/>
      <c r="L68" s="3"/>
      <c r="P68" s="1"/>
      <c r="Q68" s="3"/>
      <c r="R68" s="2"/>
    </row>
    <row r="69" spans="1:18" x14ac:dyDescent="0.25">
      <c r="A69" s="1"/>
      <c r="B69" s="1"/>
      <c r="C69" s="1"/>
      <c r="D69" s="3"/>
      <c r="E69" s="3"/>
      <c r="F69" s="3"/>
      <c r="G69" s="3"/>
      <c r="H69" s="3"/>
      <c r="I69" s="3"/>
      <c r="J69" s="3"/>
      <c r="K69" s="1"/>
      <c r="L69" s="3"/>
      <c r="M69" s="1"/>
      <c r="N69" s="3"/>
      <c r="O69" s="2"/>
      <c r="P69" s="1"/>
    </row>
  </sheetData>
  <mergeCells count="8">
    <mergeCell ref="Q9:R9"/>
    <mergeCell ref="B40:E40"/>
    <mergeCell ref="B41:E41"/>
    <mergeCell ref="C2:P2"/>
    <mergeCell ref="C3:P3"/>
    <mergeCell ref="C4:P4"/>
    <mergeCell ref="C5:P5"/>
    <mergeCell ref="C7:P7"/>
  </mergeCells>
  <hyperlinks>
    <hyperlink ref="B42" r:id="rId1" xr:uid="{7FD28715-348A-4E87-8D5C-9945F345984F}"/>
    <hyperlink ref="F42" r:id="rId2" xr:uid="{CAB09816-88DB-46BA-91E5-7D0370E146AE}"/>
    <hyperlink ref="J42" r:id="rId3" xr:uid="{C3278743-2857-4A33-B9BE-5257D19B2A4C}"/>
  </hyperlinks>
  <printOptions horizontalCentered="1"/>
  <pageMargins left="0" right="0" top="0.15748031496062992" bottom="0.15748031496062992" header="0.31496062992125984" footer="0.31496062992125984"/>
  <pageSetup scale="69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UNION630 UNION630</dc:creator>
  <cp:lastModifiedBy>Hugo Garcia</cp:lastModifiedBy>
  <cp:lastPrinted>2026-01-27T21:39:52Z</cp:lastPrinted>
  <dcterms:created xsi:type="dcterms:W3CDTF">2025-05-28T15:57:09Z</dcterms:created>
  <dcterms:modified xsi:type="dcterms:W3CDTF">2026-02-13T15:09:47Z</dcterms:modified>
</cp:coreProperties>
</file>